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H:\SEO\oekostrom_com\"/>
    </mc:Choice>
  </mc:AlternateContent>
  <xr:revisionPtr revIDLastSave="0" documentId="8_{C496AAB2-8536-49F8-BF30-87392CE545AD}" xr6:coauthVersionLast="45" xr6:coauthVersionMax="45" xr10:uidLastSave="{00000000-0000-0000-0000-000000000000}"/>
  <bookViews>
    <workbookView xWindow="28680" yWindow="-120" windowWidth="38640" windowHeight="2124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0" i="1" l="1"/>
  <c r="A99" i="1"/>
  <c r="A98" i="1"/>
  <c r="A97" i="1"/>
  <c r="A96" i="1"/>
  <c r="A95" i="1"/>
  <c r="A94" i="1"/>
  <c r="A93" i="1"/>
  <c r="A91" i="1"/>
  <c r="A90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C1" i="1"/>
  <c r="B1" i="1"/>
  <c r="A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"/>
  <sheetViews>
    <sheetView tabSelected="1" workbookViewId="0">
      <selection sqref="A1:XFD1"/>
    </sheetView>
  </sheetViews>
  <sheetFormatPr baseColWidth="10" defaultColWidth="8.88671875" defaultRowHeight="14.4" x14ac:dyDescent="0.3"/>
  <cols>
    <col min="1" max="1" width="18.33203125" bestFit="1" customWidth="1"/>
    <col min="2" max="2" width="11.77734375" bestFit="1" customWidth="1"/>
    <col min="3" max="3" width="13.33203125" customWidth="1"/>
  </cols>
  <sheetData>
    <row r="1" spans="1:3" s="1" customFormat="1" x14ac:dyDescent="0.3">
      <c r="A1" s="1" t="str">
        <f>"Keyword"</f>
        <v>Keyword</v>
      </c>
      <c r="B1" s="1" t="str">
        <f>"Durchschnitt"</f>
        <v>Durchschnitt</v>
      </c>
      <c r="C1" s="1" t="str">
        <f>"Max."</f>
        <v>Max.</v>
      </c>
    </row>
    <row r="2" spans="1:3" x14ac:dyDescent="0.3">
      <c r="A2" t="str">
        <f>"laden"</f>
        <v>laden</v>
      </c>
      <c r="B2">
        <v>3.62</v>
      </c>
      <c r="C2">
        <v>6.47</v>
      </c>
    </row>
    <row r="3" spans="1:3" x14ac:dyDescent="0.3">
      <c r="A3" t="str">
        <f>"elektromobilität"</f>
        <v>elektromobilität</v>
      </c>
      <c r="B3">
        <v>3.22</v>
      </c>
      <c r="C3">
        <v>6.49</v>
      </c>
    </row>
    <row r="4" spans="1:3" x14ac:dyDescent="0.3">
      <c r="A4" t="str">
        <f>"elektroautos"</f>
        <v>elektroautos</v>
      </c>
      <c r="B4">
        <v>3.15</v>
      </c>
      <c r="C4">
        <v>5.82</v>
      </c>
    </row>
    <row r="5" spans="1:3" x14ac:dyDescent="0.3">
      <c r="A5" t="str">
        <f>"strom"</f>
        <v>strom</v>
      </c>
      <c r="B5">
        <v>3.13</v>
      </c>
      <c r="C5">
        <v>4.68</v>
      </c>
    </row>
    <row r="6" spans="1:3" x14ac:dyDescent="0.3">
      <c r="A6" t="str">
        <f>"auto"</f>
        <v>auto</v>
      </c>
      <c r="B6">
        <v>3.04</v>
      </c>
      <c r="C6">
        <v>4.88</v>
      </c>
    </row>
    <row r="7" spans="1:3" x14ac:dyDescent="0.3">
      <c r="A7" t="str">
        <f>"autos"</f>
        <v>autos</v>
      </c>
      <c r="B7">
        <v>2.94</v>
      </c>
      <c r="C7">
        <v>4.68</v>
      </c>
    </row>
    <row r="8" spans="1:3" x14ac:dyDescent="0.3">
      <c r="A8" t="str">
        <f>"enbw"</f>
        <v>enbw</v>
      </c>
      <c r="B8">
        <v>2.82</v>
      </c>
      <c r="C8">
        <v>17.75</v>
      </c>
    </row>
    <row r="9" spans="1:3" x14ac:dyDescent="0.3">
      <c r="A9" t="str">
        <f>"elektroauto"</f>
        <v>elektroauto</v>
      </c>
      <c r="B9">
        <v>2.8</v>
      </c>
      <c r="C9">
        <v>5.58</v>
      </c>
    </row>
    <row r="10" spans="1:3" x14ac:dyDescent="0.3">
      <c r="A10" t="str">
        <f>"app"</f>
        <v>app</v>
      </c>
      <c r="B10">
        <v>2.67</v>
      </c>
      <c r="C10">
        <v>7.97</v>
      </c>
    </row>
    <row r="11" spans="1:3" x14ac:dyDescent="0.3">
      <c r="A11" t="str">
        <f>"deutschland"</f>
        <v>deutschland</v>
      </c>
      <c r="B11">
        <v>2.41</v>
      </c>
      <c r="C11">
        <v>4.26</v>
      </c>
    </row>
    <row r="12" spans="1:3" x14ac:dyDescent="0.3">
      <c r="A12" t="str">
        <f>"kw"</f>
        <v>kw</v>
      </c>
      <c r="B12">
        <v>2.36</v>
      </c>
      <c r="C12">
        <v>5.46</v>
      </c>
    </row>
    <row r="13" spans="1:3" x14ac:dyDescent="0.3">
      <c r="A13" t="str">
        <f>"heute"</f>
        <v>heute</v>
      </c>
      <c r="B13">
        <v>2.33</v>
      </c>
      <c r="C13">
        <v>5.2</v>
      </c>
    </row>
    <row r="14" spans="1:3" x14ac:dyDescent="0.3">
      <c r="A14" t="str">
        <f>"euro"</f>
        <v>euro</v>
      </c>
      <c r="B14">
        <v>2.31</v>
      </c>
      <c r="C14">
        <v>6.98</v>
      </c>
    </row>
    <row r="15" spans="1:3" x14ac:dyDescent="0.3">
      <c r="A15" t="str">
        <f>"mobilität"</f>
        <v>mobilität</v>
      </c>
      <c r="B15">
        <v>2.29</v>
      </c>
      <c r="C15">
        <v>4.3899999999999997</v>
      </c>
    </row>
    <row r="16" spans="1:3" x14ac:dyDescent="0.3">
      <c r="A16" t="str">
        <f>"wallbox"</f>
        <v>wallbox</v>
      </c>
      <c r="B16">
        <v>2.27</v>
      </c>
      <c r="C16">
        <v>6.81</v>
      </c>
    </row>
    <row r="17" spans="1:3" x14ac:dyDescent="0.3">
      <c r="A17" t="str">
        <f>"mobility"</f>
        <v>mobility</v>
      </c>
      <c r="B17">
        <v>2.27</v>
      </c>
      <c r="C17">
        <v>8.26</v>
      </c>
    </row>
    <row r="18" spans="1:3" x14ac:dyDescent="0.3">
      <c r="A18" t="str">
        <f>"ladestationen"</f>
        <v>ladestationen</v>
      </c>
      <c r="B18">
        <v>2.2200000000000002</v>
      </c>
      <c r="C18">
        <v>5.25</v>
      </c>
    </row>
    <row r="19" spans="1:3" x14ac:dyDescent="0.3">
      <c r="A19" t="str">
        <f>"finden"</f>
        <v>finden</v>
      </c>
      <c r="B19">
        <v>2.11</v>
      </c>
      <c r="C19">
        <v>7.09</v>
      </c>
    </row>
    <row r="20" spans="1:3" x14ac:dyDescent="0.3">
      <c r="A20" t="str">
        <f>"hause"</f>
        <v>hause</v>
      </c>
      <c r="B20">
        <v>2.08</v>
      </c>
      <c r="C20">
        <v>5.49</v>
      </c>
    </row>
    <row r="21" spans="1:3" x14ac:dyDescent="0.3">
      <c r="A21" t="str">
        <f>"stromnetz"</f>
        <v>stromnetz</v>
      </c>
      <c r="B21">
        <v>2.08</v>
      </c>
      <c r="C21">
        <v>9.99</v>
      </c>
    </row>
    <row r="22" spans="1:3" x14ac:dyDescent="0.3">
      <c r="A22" t="str">
        <f>"unterwegs"</f>
        <v>unterwegs</v>
      </c>
      <c r="B22">
        <v>1.98</v>
      </c>
      <c r="C22">
        <v>4.4800000000000004</v>
      </c>
    </row>
    <row r="23" spans="1:3" x14ac:dyDescent="0.3">
      <c r="A23" t="str">
        <f>"ab"</f>
        <v>ab</v>
      </c>
      <c r="B23">
        <v>1.95</v>
      </c>
      <c r="C23">
        <v>4.9800000000000004</v>
      </c>
    </row>
    <row r="24" spans="1:3" x14ac:dyDescent="0.3">
      <c r="A24" t="str">
        <f>"prozent"</f>
        <v>prozent</v>
      </c>
      <c r="B24">
        <v>1.95</v>
      </c>
      <c r="C24">
        <v>5.46</v>
      </c>
    </row>
    <row r="25" spans="1:3" x14ac:dyDescent="0.3">
      <c r="A25" t="str">
        <f>"zuhause"</f>
        <v>zuhause</v>
      </c>
      <c r="B25">
        <v>1.94</v>
      </c>
      <c r="C25">
        <v>7.67</v>
      </c>
    </row>
    <row r="26" spans="1:3" x14ac:dyDescent="0.3">
      <c r="A26" t="str">
        <f>"nutzen"</f>
        <v>nutzen</v>
      </c>
      <c r="B26">
        <v>1.94</v>
      </c>
      <c r="C26">
        <v>4.54</v>
      </c>
    </row>
    <row r="27" spans="1:3" x14ac:dyDescent="0.3">
      <c r="A27" t="str">
        <f>"enbw mobility"</f>
        <v>enbw mobility</v>
      </c>
      <c r="B27">
        <v>1.88</v>
      </c>
      <c r="C27">
        <v>14.59</v>
      </c>
    </row>
    <row r="28" spans="1:3" x14ac:dyDescent="0.3">
      <c r="A28" t="str">
        <f>"kommen"</f>
        <v>kommen</v>
      </c>
      <c r="B28">
        <v>1.87</v>
      </c>
      <c r="C28">
        <v>4.62</v>
      </c>
    </row>
    <row r="29" spans="1:3" x14ac:dyDescent="0.3">
      <c r="A29" t="str">
        <f>"ladestation"</f>
        <v>ladestation</v>
      </c>
      <c r="B29">
        <v>1.87</v>
      </c>
      <c r="C29">
        <v>5.99</v>
      </c>
    </row>
    <row r="30" spans="1:3" x14ac:dyDescent="0.3">
      <c r="A30" t="str">
        <f>"mobility app"</f>
        <v>mobility app</v>
      </c>
      <c r="B30">
        <v>1.85</v>
      </c>
      <c r="C30">
        <v>12.71</v>
      </c>
    </row>
    <row r="31" spans="1:3" x14ac:dyDescent="0.3">
      <c r="A31" t="str">
        <f>"ökostrom"</f>
        <v>ökostrom</v>
      </c>
      <c r="B31">
        <v>1.85</v>
      </c>
      <c r="C31">
        <v>8.33</v>
      </c>
    </row>
    <row r="32" spans="1:3" x14ac:dyDescent="0.3">
      <c r="A32" t="str">
        <f>"neue"</f>
        <v>neue</v>
      </c>
      <c r="B32">
        <v>1.84</v>
      </c>
      <c r="C32">
        <v>3.27</v>
      </c>
    </row>
    <row r="33" spans="1:3" x14ac:dyDescent="0.3">
      <c r="A33" t="str">
        <f>"fahren"</f>
        <v>fahren</v>
      </c>
      <c r="B33">
        <v>1.82</v>
      </c>
      <c r="C33">
        <v>2.93</v>
      </c>
    </row>
    <row r="34" spans="1:3" x14ac:dyDescent="0.3">
      <c r="A34" t="str">
        <f>"fahrzeuge"</f>
        <v>fahrzeuge</v>
      </c>
      <c r="B34">
        <v>1.78</v>
      </c>
      <c r="C34">
        <v>6.51</v>
      </c>
    </row>
    <row r="35" spans="1:3" x14ac:dyDescent="0.3">
      <c r="A35" t="str">
        <f>"netz"</f>
        <v>netz</v>
      </c>
      <c r="B35">
        <v>1.76</v>
      </c>
      <c r="C35">
        <v>5.87</v>
      </c>
    </row>
    <row r="36" spans="1:3" x14ac:dyDescent="0.3">
      <c r="A36" t="str">
        <f>"öffentlichen"</f>
        <v>öffentlichen</v>
      </c>
      <c r="B36">
        <v>1.74</v>
      </c>
      <c r="C36">
        <v>3.82</v>
      </c>
    </row>
    <row r="37" spans="1:3" x14ac:dyDescent="0.3">
      <c r="A37" t="str">
        <f>"fragen"</f>
        <v>fragen</v>
      </c>
      <c r="B37">
        <v>1.74</v>
      </c>
      <c r="C37">
        <v>8.19</v>
      </c>
    </row>
    <row r="38" spans="1:3" x14ac:dyDescent="0.3">
      <c r="A38" t="str">
        <f>"elektrofahrzeuge"</f>
        <v>elektrofahrzeuge</v>
      </c>
      <c r="B38">
        <v>1.72</v>
      </c>
      <c r="C38">
        <v>5.87</v>
      </c>
    </row>
    <row r="39" spans="1:3" x14ac:dyDescent="0.3">
      <c r="A39" t="str">
        <f>"ladesäulen"</f>
        <v>ladesäulen</v>
      </c>
      <c r="B39">
        <v>1.71</v>
      </c>
      <c r="C39">
        <v>5.28</v>
      </c>
    </row>
    <row r="40" spans="1:3" x14ac:dyDescent="0.3">
      <c r="A40" t="str">
        <f>"enbw mobility app"</f>
        <v>enbw mobility app</v>
      </c>
      <c r="B40">
        <v>1.71</v>
      </c>
      <c r="C40">
        <v>12.71</v>
      </c>
    </row>
    <row r="41" spans="1:3" x14ac:dyDescent="0.3">
      <c r="A41" t="str">
        <f>"ladevorgäng"</f>
        <v>ladevorgäng</v>
      </c>
      <c r="B41">
        <v>1.66</v>
      </c>
      <c r="C41">
        <v>6.37</v>
      </c>
    </row>
    <row r="42" spans="1:3" x14ac:dyDescent="0.3">
      <c r="A42" t="str">
        <f>"jahren"</f>
        <v>jahren</v>
      </c>
      <c r="B42">
        <v>1.66</v>
      </c>
      <c r="C42">
        <v>4.0199999999999996</v>
      </c>
    </row>
    <row r="43" spans="1:3" x14ac:dyDescent="0.3">
      <c r="A43" t="str">
        <f>"ausbau"</f>
        <v>ausbau</v>
      </c>
      <c r="B43">
        <v>1.66</v>
      </c>
      <c r="C43">
        <v>4.76</v>
      </c>
    </row>
    <row r="44" spans="1:3" x14ac:dyDescent="0.3">
      <c r="A44" t="str">
        <f>"fahrt"</f>
        <v>fahrt</v>
      </c>
      <c r="B44">
        <v>1.64</v>
      </c>
      <c r="C44">
        <v>6.56</v>
      </c>
    </row>
    <row r="45" spans="1:3" x14ac:dyDescent="0.3">
      <c r="A45" t="str">
        <f>"zukunft"</f>
        <v>zukunft</v>
      </c>
      <c r="B45">
        <v>1.63</v>
      </c>
      <c r="C45">
        <v>4.4400000000000004</v>
      </c>
    </row>
    <row r="46" spans="1:3" x14ac:dyDescent="0.3">
      <c r="A46" t="str">
        <f>"schnell"</f>
        <v>schnell</v>
      </c>
      <c r="B46">
        <v>1.58</v>
      </c>
      <c r="C46">
        <v>4.4400000000000004</v>
      </c>
    </row>
    <row r="47" spans="1:3" x14ac:dyDescent="0.3">
      <c r="A47" t="str">
        <f>"förderung"</f>
        <v>förderung</v>
      </c>
      <c r="B47">
        <v>1.58</v>
      </c>
      <c r="C47">
        <v>4.1399999999999997</v>
      </c>
    </row>
    <row r="48" spans="1:3" x14ac:dyDescent="0.3">
      <c r="A48" t="str">
        <f>"leistung"</f>
        <v>leistung</v>
      </c>
      <c r="B48">
        <v>1.57</v>
      </c>
      <c r="C48">
        <v>2.92</v>
      </c>
    </row>
    <row r="49" spans="1:3" x14ac:dyDescent="0.3">
      <c r="A49" t="str">
        <f>"ladevorgänge"</f>
        <v>ladevorgänge</v>
      </c>
      <c r="B49">
        <v>1.57</v>
      </c>
      <c r="C49">
        <v>7.42</v>
      </c>
    </row>
    <row r="50" spans="1:3" x14ac:dyDescent="0.3">
      <c r="A50" t="str">
        <f>"kabel"</f>
        <v>kabel</v>
      </c>
      <c r="B50">
        <v>1.55</v>
      </c>
      <c r="C50">
        <v>8.75</v>
      </c>
    </row>
    <row r="51" spans="1:3" x14ac:dyDescent="0.3">
      <c r="A51" t="str">
        <f>"batterie"</f>
        <v>batterie</v>
      </c>
      <c r="B51">
        <v>1.54</v>
      </c>
      <c r="C51">
        <v>4.07</v>
      </c>
    </row>
    <row r="52" spans="1:3" x14ac:dyDescent="0.3">
      <c r="A52" t="str">
        <f>"kommt"</f>
        <v>kommt</v>
      </c>
      <c r="B52">
        <v>1.54</v>
      </c>
      <c r="C52">
        <v>4.55</v>
      </c>
    </row>
    <row r="53" spans="1:3" x14ac:dyDescent="0.3">
      <c r="A53" t="str">
        <f>"elektrofahrzeugen"</f>
        <v>elektrofahrzeugen</v>
      </c>
      <c r="B53">
        <v>1.54</v>
      </c>
      <c r="C53">
        <v>6.69</v>
      </c>
    </row>
    <row r="54" spans="1:3" x14ac:dyDescent="0.3">
      <c r="A54">
        <v>100</v>
      </c>
      <c r="B54">
        <v>1.54</v>
      </c>
      <c r="C54">
        <v>4.29</v>
      </c>
    </row>
    <row r="55" spans="1:3" x14ac:dyDescent="0.3">
      <c r="A55">
        <v>10</v>
      </c>
      <c r="B55">
        <v>1.53</v>
      </c>
      <c r="C55">
        <v>5.73</v>
      </c>
    </row>
    <row r="56" spans="1:3" x14ac:dyDescent="0.3">
      <c r="A56" t="str">
        <f>"motor"</f>
        <v>motor</v>
      </c>
      <c r="B56">
        <v>1.53</v>
      </c>
      <c r="C56">
        <v>9.16</v>
      </c>
    </row>
    <row r="57" spans="1:3" x14ac:dyDescent="0.3">
      <c r="A57" t="str">
        <f>"blog"</f>
        <v>blog</v>
      </c>
      <c r="B57">
        <v>1.53</v>
      </c>
      <c r="C57">
        <v>11.42</v>
      </c>
    </row>
    <row r="58" spans="1:3" x14ac:dyDescent="0.3">
      <c r="A58" t="str">
        <f>"natur"</f>
        <v>natur</v>
      </c>
      <c r="B58">
        <v>1.53</v>
      </c>
      <c r="C58">
        <v>3.49</v>
      </c>
    </row>
    <row r="59" spans="1:3" x14ac:dyDescent="0.3">
      <c r="A59" t="str">
        <f>"allerdings"</f>
        <v>allerdings</v>
      </c>
      <c r="B59">
        <v>1.51</v>
      </c>
      <c r="C59">
        <v>3.94</v>
      </c>
    </row>
    <row r="60" spans="1:3" x14ac:dyDescent="0.3">
      <c r="A60" t="str">
        <f>"co₂"</f>
        <v>co₂</v>
      </c>
      <c r="B60">
        <v>1.51</v>
      </c>
      <c r="C60">
        <v>8.6199999999999992</v>
      </c>
    </row>
    <row r="61" spans="1:3" x14ac:dyDescent="0.3">
      <c r="A61" t="str">
        <f>"ladenetz"</f>
        <v>ladenetz</v>
      </c>
      <c r="B61">
        <v>1.48</v>
      </c>
      <c r="C61">
        <v>6.81</v>
      </c>
    </row>
    <row r="62" spans="1:3" x14ac:dyDescent="0.3">
      <c r="A62" t="str">
        <f>"preis"</f>
        <v>preis</v>
      </c>
      <c r="B62">
        <v>1.47</v>
      </c>
      <c r="C62">
        <v>5.52</v>
      </c>
    </row>
    <row r="63" spans="1:3" x14ac:dyDescent="0.3">
      <c r="A63" t="str">
        <f>"lange"</f>
        <v>lange</v>
      </c>
      <c r="B63">
        <v>1.46</v>
      </c>
      <c r="C63">
        <v>4.07</v>
      </c>
    </row>
    <row r="64" spans="1:3" x14ac:dyDescent="0.3">
      <c r="A64" t="str">
        <f>"adac"</f>
        <v>adac</v>
      </c>
      <c r="B64">
        <v>1.46</v>
      </c>
      <c r="C64">
        <v>12.08</v>
      </c>
    </row>
    <row r="65" spans="1:3" x14ac:dyDescent="0.3">
      <c r="A65" t="str">
        <f>"thema"</f>
        <v>thema</v>
      </c>
      <c r="B65">
        <v>1.44</v>
      </c>
      <c r="C65">
        <v>4.4400000000000004</v>
      </c>
    </row>
    <row r="66" spans="1:3" x14ac:dyDescent="0.3">
      <c r="A66" t="str">
        <f>"co"</f>
        <v>co</v>
      </c>
      <c r="B66">
        <v>1.44</v>
      </c>
      <c r="C66">
        <v>5.15</v>
      </c>
    </row>
    <row r="67" spans="1:3" x14ac:dyDescent="0.3">
      <c r="A67" t="str">
        <f>"deutsche"</f>
        <v>deutsche</v>
      </c>
      <c r="B67">
        <v>1.43</v>
      </c>
      <c r="C67">
        <v>7.32</v>
      </c>
    </row>
    <row r="68" spans="1:3" x14ac:dyDescent="0.3">
      <c r="A68" t="str">
        <f>"fahrzeug"</f>
        <v>fahrzeug</v>
      </c>
      <c r="B68">
        <v>1.42</v>
      </c>
      <c r="C68">
        <v>4.95</v>
      </c>
    </row>
    <row r="69" spans="1:3" x14ac:dyDescent="0.3">
      <c r="A69" t="str">
        <f>"erfahren"</f>
        <v>erfahren</v>
      </c>
      <c r="B69">
        <v>1.42</v>
      </c>
      <c r="C69">
        <v>5.63</v>
      </c>
    </row>
    <row r="70" spans="1:3" x14ac:dyDescent="0.3">
      <c r="A70" t="str">
        <f>"verbrennungsmotor"</f>
        <v>verbrennungsmotor</v>
      </c>
      <c r="B70">
        <v>1.4</v>
      </c>
      <c r="C70">
        <v>4.93</v>
      </c>
    </row>
    <row r="71" spans="1:3" x14ac:dyDescent="0.3">
      <c r="A71" t="str">
        <f>"millionen"</f>
        <v>millionen</v>
      </c>
      <c r="B71">
        <v>1.39</v>
      </c>
      <c r="C71">
        <v>3.59</v>
      </c>
    </row>
    <row r="72" spans="1:3" x14ac:dyDescent="0.3">
      <c r="A72" t="str">
        <f>"netze"</f>
        <v>netze</v>
      </c>
      <c r="B72">
        <v>1.39</v>
      </c>
      <c r="C72">
        <v>5.74</v>
      </c>
    </row>
    <row r="73" spans="1:3" x14ac:dyDescent="0.3">
      <c r="A73" t="str">
        <f>"gut"</f>
        <v>gut</v>
      </c>
      <c r="B73">
        <v>1.39</v>
      </c>
      <c r="C73">
        <v>8.89</v>
      </c>
    </row>
    <row r="74" spans="1:3" x14ac:dyDescent="0.3">
      <c r="A74">
        <v>15</v>
      </c>
      <c r="B74">
        <v>1.38</v>
      </c>
      <c r="C74">
        <v>5.41</v>
      </c>
    </row>
    <row r="75" spans="1:3" x14ac:dyDescent="0.3">
      <c r="A75" t="str">
        <f>"geladen"</f>
        <v>geladen</v>
      </c>
      <c r="B75">
        <v>1.37</v>
      </c>
      <c r="C75">
        <v>4.1399999999999997</v>
      </c>
    </row>
    <row r="76" spans="1:3" x14ac:dyDescent="0.3">
      <c r="A76" t="str">
        <f>"energien"</f>
        <v>energien</v>
      </c>
      <c r="B76">
        <v>1.37</v>
      </c>
      <c r="C76">
        <v>3.84</v>
      </c>
    </row>
    <row r="77" spans="1:3" x14ac:dyDescent="0.3">
      <c r="A77" t="str">
        <f>"energie"</f>
        <v>energie</v>
      </c>
      <c r="B77">
        <v>1.37</v>
      </c>
      <c r="C77">
        <v>4.07</v>
      </c>
    </row>
    <row r="78" spans="1:3" x14ac:dyDescent="0.3">
      <c r="A78" t="str">
        <f>"zwei"</f>
        <v>zwei</v>
      </c>
      <c r="B78">
        <v>1.37</v>
      </c>
      <c r="C78">
        <v>5.17</v>
      </c>
    </row>
    <row r="79" spans="1:3" x14ac:dyDescent="0.3">
      <c r="A79" t="str">
        <f>"100.000"</f>
        <v>100.000</v>
      </c>
      <c r="B79">
        <v>1.36</v>
      </c>
      <c r="C79">
        <v>7.3</v>
      </c>
    </row>
    <row r="80" spans="1:3" x14ac:dyDescent="0.3">
      <c r="A80" t="str">
        <f>"tarif"</f>
        <v>tarif</v>
      </c>
      <c r="B80">
        <v>1.36</v>
      </c>
      <c r="C80">
        <v>4.2699999999999996</v>
      </c>
    </row>
    <row r="81" spans="1:3" x14ac:dyDescent="0.3">
      <c r="A81" t="str">
        <f>"günstiger"</f>
        <v>günstiger</v>
      </c>
      <c r="B81">
        <v>1.35</v>
      </c>
      <c r="C81">
        <v>6.99</v>
      </c>
    </row>
    <row r="82" spans="1:3" x14ac:dyDescent="0.3">
      <c r="A82" t="str">
        <f>"beispiel"</f>
        <v>beispiel</v>
      </c>
      <c r="B82">
        <v>1.34</v>
      </c>
      <c r="C82">
        <v>3.23</v>
      </c>
    </row>
    <row r="83" spans="1:3" x14ac:dyDescent="0.3">
      <c r="A83" t="str">
        <f>"je"</f>
        <v>je</v>
      </c>
      <c r="B83">
        <v>1.34</v>
      </c>
      <c r="C83">
        <v>3.89</v>
      </c>
    </row>
    <row r="84" spans="1:3" x14ac:dyDescent="0.3">
      <c r="A84" t="str">
        <f>"fahrzeugen"</f>
        <v>fahrzeugen</v>
      </c>
      <c r="B84">
        <v>1.34</v>
      </c>
      <c r="C84">
        <v>4.0999999999999996</v>
      </c>
    </row>
    <row r="85" spans="1:3" x14ac:dyDescent="0.3">
      <c r="A85" t="str">
        <f>"deutlich"</f>
        <v>deutlich</v>
      </c>
      <c r="B85">
        <v>1.34</v>
      </c>
      <c r="C85">
        <v>4.93</v>
      </c>
    </row>
    <row r="86" spans="1:3" x14ac:dyDescent="0.3">
      <c r="A86" t="str">
        <f>"würden"</f>
        <v>würden</v>
      </c>
      <c r="B86">
        <v>1.34</v>
      </c>
      <c r="C86">
        <v>6.49</v>
      </c>
    </row>
    <row r="87" spans="1:3" x14ac:dyDescent="0.3">
      <c r="A87" t="str">
        <f>"gas"</f>
        <v>gas</v>
      </c>
      <c r="B87">
        <v>1.34</v>
      </c>
      <c r="C87">
        <v>3.49</v>
      </c>
    </row>
    <row r="88" spans="1:3" x14ac:dyDescent="0.3">
      <c r="A88">
        <v>2020</v>
      </c>
      <c r="B88">
        <v>1.34</v>
      </c>
      <c r="C88">
        <v>6.99</v>
      </c>
    </row>
    <row r="89" spans="1:3" x14ac:dyDescent="0.3">
      <c r="A89">
        <v>22</v>
      </c>
      <c r="B89">
        <v>1.33</v>
      </c>
      <c r="C89">
        <v>5.57</v>
      </c>
    </row>
    <row r="90" spans="1:3" x14ac:dyDescent="0.3">
      <c r="A90" t="str">
        <f>"ja"</f>
        <v>ja</v>
      </c>
      <c r="B90">
        <v>1.32</v>
      </c>
      <c r="C90">
        <v>8.19</v>
      </c>
    </row>
    <row r="91" spans="1:3" x14ac:dyDescent="0.3">
      <c r="A91" t="str">
        <f>"starten"</f>
        <v>starten</v>
      </c>
      <c r="B91">
        <v>1.31</v>
      </c>
      <c r="C91">
        <v>6.56</v>
      </c>
    </row>
    <row r="92" spans="1:3" x14ac:dyDescent="0.3">
      <c r="A92">
        <v>20</v>
      </c>
      <c r="B92">
        <v>1.3</v>
      </c>
      <c r="C92">
        <v>3.52</v>
      </c>
    </row>
    <row r="93" spans="1:3" x14ac:dyDescent="0.3">
      <c r="A93" t="str">
        <f>"bieten"</f>
        <v>bieten</v>
      </c>
      <c r="B93">
        <v>1.3</v>
      </c>
      <c r="C93">
        <v>4.07</v>
      </c>
    </row>
    <row r="94" spans="1:3" x14ac:dyDescent="0.3">
      <c r="A94" t="str">
        <f>"ladekabel"</f>
        <v>ladekabel</v>
      </c>
      <c r="B94">
        <v>1.29</v>
      </c>
      <c r="C94">
        <v>5.01</v>
      </c>
    </row>
    <row r="95" spans="1:3" x14ac:dyDescent="0.3">
      <c r="A95" t="str">
        <f>"bitte"</f>
        <v>bitte</v>
      </c>
      <c r="B95">
        <v>1.29</v>
      </c>
      <c r="C95">
        <v>5.81</v>
      </c>
    </row>
    <row r="96" spans="1:3" x14ac:dyDescent="0.3">
      <c r="A96" t="str">
        <f>"ladepunkten"</f>
        <v>ladepunkten</v>
      </c>
      <c r="B96">
        <v>1.29</v>
      </c>
      <c r="C96">
        <v>6.27</v>
      </c>
    </row>
    <row r="97" spans="1:3" x14ac:dyDescent="0.3">
      <c r="A97" t="str">
        <f>"österreich"</f>
        <v>österreich</v>
      </c>
      <c r="B97">
        <v>1.28</v>
      </c>
      <c r="C97">
        <v>7.97</v>
      </c>
    </row>
    <row r="98" spans="1:3" x14ac:dyDescent="0.3">
      <c r="A98" t="str">
        <f>"schweiz"</f>
        <v>schweiz</v>
      </c>
      <c r="B98">
        <v>1.28</v>
      </c>
      <c r="C98">
        <v>7.97</v>
      </c>
    </row>
    <row r="99" spans="1:3" x14ac:dyDescent="0.3">
      <c r="A99" t="str">
        <f>"kwh"</f>
        <v>kwh</v>
      </c>
      <c r="B99">
        <v>1.28</v>
      </c>
      <c r="C99">
        <v>2.38</v>
      </c>
    </row>
    <row r="100" spans="1:3" x14ac:dyDescent="0.3">
      <c r="A100" t="str">
        <f>"aufladen"</f>
        <v>aufladen</v>
      </c>
      <c r="B100">
        <v>1.27</v>
      </c>
      <c r="C100">
        <v>3.76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XOVI Export</dc:title>
  <dc:subject>XOVI Export</dc:subject>
  <dc:creator>XOVI GmbH</dc:creator>
  <cp:keywords>xovi seo export</cp:keywords>
  <dc:description>Export, generated by XOVI.</dc:description>
  <cp:lastModifiedBy>Plaszewski, Dominik</cp:lastModifiedBy>
  <dcterms:created xsi:type="dcterms:W3CDTF">2021-01-13T10:39:56Z</dcterms:created>
  <dcterms:modified xsi:type="dcterms:W3CDTF">2021-01-13T10:43:16Z</dcterms:modified>
  <cp:category>XOVI Export</cp:category>
</cp:coreProperties>
</file>